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Bids and Specs, Formal\2020 Sealed Bids\CT20-0278F - Citywide Fencing\"/>
    </mc:Choice>
  </mc:AlternateContent>
  <bookViews>
    <workbookView xWindow="240" yWindow="120" windowWidth="8670" windowHeight="1365"/>
  </bookViews>
  <sheets>
    <sheet name="Price Proposal Form" sheetId="1" r:id="rId1"/>
  </sheets>
  <definedNames>
    <definedName name="_xlnm.Print_Titles" localSheetId="0">'Price Proposal Form'!$1:$5</definedName>
  </definedNames>
  <calcPr calcId="162913"/>
</workbook>
</file>

<file path=xl/calcChain.xml><?xml version="1.0" encoding="utf-8"?>
<calcChain xmlns="http://schemas.openxmlformats.org/spreadsheetml/2006/main">
  <c r="F54" i="1" l="1"/>
  <c r="F53"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6" i="1"/>
  <c r="F52" i="1"/>
  <c r="F51" i="1"/>
  <c r="F56" i="1" l="1"/>
  <c r="F57" i="1" s="1"/>
  <c r="F58" i="1" s="1"/>
</calcChain>
</file>

<file path=xl/sharedStrings.xml><?xml version="1.0" encoding="utf-8"?>
<sst xmlns="http://schemas.openxmlformats.org/spreadsheetml/2006/main" count="153" uniqueCount="108">
  <si>
    <t>Item</t>
  </si>
  <si>
    <t>Description</t>
  </si>
  <si>
    <t>Quantity</t>
  </si>
  <si>
    <t>Unit</t>
  </si>
  <si>
    <t>Unit Price</t>
  </si>
  <si>
    <t>TOTAL AMOUNT</t>
  </si>
  <si>
    <t>2a</t>
  </si>
  <si>
    <t>2b</t>
  </si>
  <si>
    <t>4a</t>
  </si>
  <si>
    <t>4b</t>
  </si>
  <si>
    <t>5a</t>
  </si>
  <si>
    <t>5b</t>
  </si>
  <si>
    <t>9a</t>
  </si>
  <si>
    <t>9b</t>
  </si>
  <si>
    <t>13a</t>
  </si>
  <si>
    <t>13b</t>
  </si>
  <si>
    <t>14a</t>
  </si>
  <si>
    <t>14b</t>
  </si>
  <si>
    <t>15a</t>
  </si>
  <si>
    <t>15b</t>
  </si>
  <si>
    <t>Install City Furnished Gate Locking Assembly</t>
  </si>
  <si>
    <t>Mobilization and Demobilization, Cowlitz Project</t>
  </si>
  <si>
    <t>Mobilization and Demobilization, Cushman Project</t>
  </si>
  <si>
    <t>Mobilization and Demobilization, Nisqually Project</t>
  </si>
  <si>
    <t>Mobilization and Demobilization, Wynoochee Project</t>
  </si>
  <si>
    <t>Provide Materials at Cost Plus 1.___%</t>
  </si>
  <si>
    <t>Force Account (Time and Materials)</t>
  </si>
  <si>
    <t>LF</t>
  </si>
  <si>
    <t>EA</t>
  </si>
  <si>
    <t>HR</t>
  </si>
  <si>
    <t>LS</t>
  </si>
  <si>
    <t>COST +</t>
  </si>
  <si>
    <t>SUBTOTAL</t>
  </si>
  <si>
    <t>11a</t>
  </si>
  <si>
    <t>11b</t>
  </si>
  <si>
    <t>1a</t>
  </si>
  <si>
    <t>1b</t>
  </si>
  <si>
    <t>1c</t>
  </si>
  <si>
    <t>8a</t>
  </si>
  <si>
    <t>8b</t>
  </si>
  <si>
    <t>8c</t>
  </si>
  <si>
    <t>10a</t>
  </si>
  <si>
    <t>10b</t>
  </si>
  <si>
    <t>10c</t>
  </si>
  <si>
    <t>12a</t>
  </si>
  <si>
    <t>12b</t>
  </si>
  <si>
    <t>12c</t>
  </si>
  <si>
    <t>13c</t>
  </si>
  <si>
    <t>17a</t>
  </si>
  <si>
    <t>17b</t>
  </si>
  <si>
    <t>18a</t>
  </si>
  <si>
    <t>18b</t>
  </si>
  <si>
    <t>Addition of Vinyl and Powder Coating for Complete Fence, 84-Inches High (for 2-Inch fabric)</t>
  </si>
  <si>
    <t>Addition of Vinyl and Powder Coating for Complete Fence, 48-Inches High (for 2-Inch fabric)</t>
  </si>
  <si>
    <t>19a</t>
  </si>
  <si>
    <t>19b</t>
  </si>
  <si>
    <t>20a</t>
  </si>
  <si>
    <t>20b</t>
  </si>
  <si>
    <t>20c</t>
  </si>
  <si>
    <t>20d</t>
  </si>
  <si>
    <t xml:space="preserve">Relocate Existing 2-Inch Fence Fabric as Ordered, 9-Gauge, 84-Inches High </t>
  </si>
  <si>
    <t>Relocate Existing 2-Inch Fence Fabric as Ordered, 9-Gauge, 48-Inches High</t>
  </si>
  <si>
    <t>3a</t>
  </si>
  <si>
    <t>3b</t>
  </si>
  <si>
    <t>3c</t>
  </si>
  <si>
    <t>Furnish and Install 5/8-Inch woven diamond mesh chain link fence fabric - 9-Gauge, 96 inches High (1 foot 0 inches buried under grade)</t>
  </si>
  <si>
    <t>Furnish and Install 5/8-Inch woven diamond mesh chain link fence fabric - 9-Gauge, 96 inches High (none buried)</t>
  </si>
  <si>
    <t>Furnish and Install 5/8-Inch woven diamond mesh chain link fence fabric - 9-Gauge, 84 inches High (none buried)</t>
  </si>
  <si>
    <t>Troubleshoot and repair existing gate controller</t>
  </si>
  <si>
    <t>Miscellaneous Fence Work as Ordered, Emergency</t>
  </si>
  <si>
    <t>Vendor Name:______________________________________________________________________</t>
  </si>
  <si>
    <t>Fence Removal - ES Dept</t>
  </si>
  <si>
    <t>Relocate Existing 5/8-Inch Fence Fabric as Ordered, 9-Gauge, 96-Inches High, 1-Foot Buried</t>
  </si>
  <si>
    <t>Furnish and Install 2-Inch Chain Link Fence Fabric, 9-Gauge, 84-Inches High</t>
  </si>
  <si>
    <t>Furnish and Install 2-Inch Chain Link Fence Fabric, 9-Gauge, 48-Inches High</t>
  </si>
  <si>
    <t>Furnish and Install 2-3/8 Inch Line Posts, 84-Inches High (for 2-Inch fabric)</t>
  </si>
  <si>
    <t>Furnish and Install 2-3/8 Inch Line Posts, 48-Inches High (for 2-Inch fabric)</t>
  </si>
  <si>
    <t>Furnish and Install 2-7/8-Inch Terminal or Corner Posts, 84-Inches High (for 2-Inch fabric)</t>
  </si>
  <si>
    <t>Furnish and Install 2-7/8-Inch Terminal or Corner Posts, 48-Inches High (for 2-Inch fabric)</t>
  </si>
  <si>
    <t xml:space="preserve">Furnish and Install 3-1/2-Inch Line Posts, 84-Inches High (for 5/8-Inch fabric) </t>
  </si>
  <si>
    <t xml:space="preserve">Furnish and Install 4-Inch Terminal or Corner Posts, 84-Inches High (for 5/8-Inch fabric) </t>
  </si>
  <si>
    <t>Furnish and Install 1-5/8-Inch Rails, Top</t>
  </si>
  <si>
    <t>Furnish and Install 1-5/8-Inch Rails, Middle</t>
  </si>
  <si>
    <t>Furnish and Install 1-5/8-Inch Rails, Bottom</t>
  </si>
  <si>
    <t>Furnish and Install Outriggers, V-Type</t>
  </si>
  <si>
    <t>Furnish and Install Outriggers, Single Arm</t>
  </si>
  <si>
    <t>Furnish and Install Wire as Ordered, Barbed Wire</t>
  </si>
  <si>
    <t>Furnish and Install Wire as Ordered, 7-Gauge, Tension Wire</t>
  </si>
  <si>
    <t>Furnish and Install Wire as Ordered, Coiled Razor Wire</t>
  </si>
  <si>
    <t>Furnish and Install Fence Isolation Panel, 6-foot Wide x 7-Foot High (for 5/8-Inch fabric)</t>
  </si>
  <si>
    <t>Furnish and Install Fence Isolation Panel, 6-foot Wide x 7-Foot High (for 2-Inch fabric)</t>
  </si>
  <si>
    <t xml:space="preserve">Furnish and Install 4-Foot Wide x 7-Foot High Chain Link Mangate (for 5/8-Inch fabric) </t>
  </si>
  <si>
    <t>Furnish and Install 4-Foot Wide x 7-Foot High Chain Link Mangate (for 2-Inch fabric)</t>
  </si>
  <si>
    <t>Furnish and Install and Uninstall Temporary Fencing, Temporary Panels</t>
  </si>
  <si>
    <t>Furnish and Install and Uninstall Temporary Fencing, Temporary Fence &amp; Posts</t>
  </si>
  <si>
    <t>Furnish and Install Vinyl Slats for Chain Link Fence Fabric, 84-Inches High (for 2-Inch fabric)</t>
  </si>
  <si>
    <t>Furnish and Install Vinyl Slats for Chain Link Fence Fabric, 48-Inches High (for 2-Inch fabric)</t>
  </si>
  <si>
    <t>Furnish and Install Double Swing 7-Foot High Chain Link Vehicle Gate, 20'-0" Wide (for 2-Inch fabric)</t>
  </si>
  <si>
    <t>Furnish and Install Double Swing 7-Foot High Chain Link Vehicle Gate, 24'-0" Wide (for 2-Inch fabric)</t>
  </si>
  <si>
    <t>Furnish and Install Double Swing 7-Foot High Chain Link Vehicle Gate, 30'-0" Wide (for 2-Inch fabric)</t>
  </si>
  <si>
    <t xml:space="preserve">Furnish and Install Double Swing 7-Foot High Chain Link Vehicle Gate, 20'-0" Wide (for 5/8-Inch fabric) </t>
  </si>
  <si>
    <t xml:space="preserve">Furnish and Install Double Swing 7-Foot High Chain Link Vehicle Gate, 24'-0" Wide (for 5/8-Inch fabric) </t>
  </si>
  <si>
    <t xml:space="preserve">Furnish and Install Double Swing 7-Foot High Chain Link Vehicle Gate, 30'-0" Wide (for 5/8-Inch fabric) </t>
  </si>
  <si>
    <t>Price Proposal Form</t>
  </si>
  <si>
    <t>CT20-0278F - Citywide Fencing</t>
  </si>
  <si>
    <r>
      <t>Miscellaneous Fence Work as Ordered, Non-Emergency</t>
    </r>
    <r>
      <rPr>
        <sz val="14"/>
        <color rgb="FFFF0000"/>
        <rFont val="Arial"/>
        <family val="2"/>
      </rPr>
      <t xml:space="preserve"> </t>
    </r>
  </si>
  <si>
    <t>Directions:  Please provide a completed version of this Excel document with your submittal.  This form is available on tacomapurchasing.org by navigating to contracting opportunities and then public works and improvement solicitations and scrolling down to this specification.</t>
  </si>
  <si>
    <t>W.S.S.T. 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</si>
</sst>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sz val="14"/>
      <color theme="1"/>
      <name val="Arial"/>
      <family val="2"/>
    </font>
    <font>
      <sz val="14"/>
      <name val="Arial"/>
      <family val="2"/>
    </font>
    <font>
      <sz val="14"/>
      <color rgb="FFFF0000"/>
      <name val="Arial"/>
      <family val="2"/>
    </font>
    <font>
      <u/>
      <sz val="14"/>
      <color theme="1"/>
      <name val="Arial"/>
      <family val="2"/>
    </font>
    <font>
      <sz val="16"/>
      <color theme="0"/>
      <name val="Calibri"/>
      <family val="2"/>
      <scheme val="minor"/>
    </font>
  </fonts>
  <fills count="3">
    <fill>
      <patternFill patternType="none"/>
    </fill>
    <fill>
      <patternFill patternType="gray125"/>
    </fill>
    <fill>
      <patternFill patternType="solid">
        <fgColor rgb="FFA5A5A5"/>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10" applyNumberFormat="0" applyAlignment="0" applyProtection="0"/>
  </cellStyleXfs>
  <cellXfs count="36">
    <xf numFmtId="0" fontId="0" fillId="0" borderId="0" xfId="0"/>
    <xf numFmtId="0" fontId="3" fillId="0" borderId="0" xfId="0" applyFont="1"/>
    <xf numFmtId="0" fontId="3" fillId="0" borderId="0" xfId="0" applyFont="1" applyBorder="1"/>
    <xf numFmtId="0" fontId="4" fillId="0" borderId="0" xfId="0" applyFont="1"/>
    <xf numFmtId="0" fontId="6" fillId="0" borderId="1" xfId="0" applyFont="1" applyFill="1" applyBorder="1" applyAlignment="1">
      <alignment horizontal="center"/>
    </xf>
    <xf numFmtId="0" fontId="6" fillId="0" borderId="1" xfId="0" applyFont="1" applyFill="1" applyBorder="1"/>
    <xf numFmtId="8" fontId="6" fillId="0" borderId="1" xfId="0" applyNumberFormat="1" applyFont="1" applyFill="1" applyBorder="1"/>
    <xf numFmtId="0" fontId="7" fillId="0" borderId="1" xfId="0" applyFont="1" applyFill="1" applyBorder="1" applyAlignment="1">
      <alignment horizontal="center"/>
    </xf>
    <xf numFmtId="0" fontId="7" fillId="0" borderId="1" xfId="0" applyFont="1" applyFill="1" applyBorder="1"/>
    <xf numFmtId="0" fontId="6" fillId="0" borderId="1" xfId="0" applyFont="1" applyFill="1" applyBorder="1" applyAlignment="1"/>
    <xf numFmtId="0" fontId="6" fillId="0" borderId="1" xfId="0" applyFont="1" applyBorder="1" applyAlignment="1">
      <alignment horizontal="center"/>
    </xf>
    <xf numFmtId="0" fontId="6" fillId="0" borderId="1" xfId="0" applyFont="1" applyBorder="1"/>
    <xf numFmtId="9" fontId="6" fillId="0" borderId="1" xfId="1" applyFont="1" applyBorder="1"/>
    <xf numFmtId="8" fontId="6" fillId="0" borderId="1" xfId="0" applyNumberFormat="1" applyFont="1" applyBorder="1"/>
    <xf numFmtId="0" fontId="6" fillId="0" borderId="0" xfId="0" applyFont="1" applyBorder="1" applyAlignment="1">
      <alignment horizontal="center"/>
    </xf>
    <xf numFmtId="0" fontId="6" fillId="0" borderId="0" xfId="0" applyFont="1" applyBorder="1"/>
    <xf numFmtId="8" fontId="6" fillId="0" borderId="0" xfId="0" applyNumberFormat="1" applyFont="1" applyBorder="1"/>
    <xf numFmtId="0" fontId="6" fillId="0" borderId="0" xfId="0" applyFont="1"/>
    <xf numFmtId="0" fontId="6" fillId="0" borderId="4" xfId="0" applyFont="1" applyBorder="1"/>
    <xf numFmtId="8" fontId="9" fillId="0" borderId="8" xfId="0" applyNumberFormat="1" applyFont="1" applyBorder="1"/>
    <xf numFmtId="0" fontId="6" fillId="0" borderId="6" xfId="0" applyFont="1" applyBorder="1"/>
    <xf numFmtId="0" fontId="6" fillId="0" borderId="1" xfId="0" applyFont="1" applyBorder="1" applyAlignment="1">
      <alignment horizontal="center" wrapText="1"/>
    </xf>
    <xf numFmtId="0" fontId="6" fillId="0" borderId="4" xfId="0" applyFont="1" applyFill="1" applyBorder="1" applyAlignment="1">
      <alignment horizontal="center"/>
    </xf>
    <xf numFmtId="0" fontId="6" fillId="0" borderId="3" xfId="0" applyFont="1" applyBorder="1" applyAlignment="1">
      <alignment horizontal="left"/>
    </xf>
    <xf numFmtId="0" fontId="6" fillId="0" borderId="2" xfId="0" applyFont="1" applyBorder="1" applyAlignment="1">
      <alignment horizontal="left"/>
    </xf>
    <xf numFmtId="8" fontId="6" fillId="0" borderId="7" xfId="0" applyNumberFormat="1" applyFont="1" applyBorder="1"/>
    <xf numFmtId="0" fontId="6" fillId="0" borderId="5" xfId="0" applyFont="1" applyBorder="1"/>
    <xf numFmtId="8" fontId="6" fillId="0" borderId="9" xfId="0" applyNumberFormat="1" applyFont="1" applyBorder="1"/>
    <xf numFmtId="0" fontId="10" fillId="2" borderId="10" xfId="2" applyFont="1" applyAlignment="1">
      <alignment horizontal="center"/>
    </xf>
    <xf numFmtId="0" fontId="10" fillId="2" borderId="11" xfId="2" applyFont="1" applyBorder="1" applyAlignment="1">
      <alignment horizontal="center"/>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cellXfs>
  <cellStyles count="3">
    <cellStyle name="Check Cell" xfId="2" builtinId="2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topLeftCell="A30" zoomScaleNormal="100" workbookViewId="0">
      <selection activeCell="E52" sqref="E52"/>
    </sheetView>
  </sheetViews>
  <sheetFormatPr defaultRowHeight="18.75" x14ac:dyDescent="0.3"/>
  <cols>
    <col min="1" max="1" width="6.7109375" style="1" bestFit="1" customWidth="1"/>
    <col min="2" max="2" width="168.5703125" style="1" bestFit="1" customWidth="1"/>
    <col min="3" max="3" width="27" style="1" bestFit="1" customWidth="1"/>
    <col min="4" max="4" width="11.28515625" style="1" bestFit="1" customWidth="1"/>
    <col min="5" max="5" width="14.7109375" style="1" bestFit="1" customWidth="1"/>
    <col min="6" max="6" width="16.28515625" style="1" bestFit="1" customWidth="1"/>
    <col min="7" max="7" width="12.5703125" style="1" bestFit="1" customWidth="1"/>
    <col min="8" max="16384" width="9.140625" style="1"/>
  </cols>
  <sheetData>
    <row r="1" spans="1:8" s="3" customFormat="1" ht="22.5" thickTop="1" thickBot="1" x14ac:dyDescent="0.4">
      <c r="A1" s="28" t="s">
        <v>103</v>
      </c>
      <c r="B1" s="28"/>
      <c r="C1" s="28"/>
      <c r="D1" s="28"/>
      <c r="E1" s="28"/>
      <c r="F1" s="28"/>
    </row>
    <row r="2" spans="1:8" s="3" customFormat="1" ht="21.75" thickTop="1" x14ac:dyDescent="0.35">
      <c r="A2" s="29" t="s">
        <v>104</v>
      </c>
      <c r="B2" s="29"/>
      <c r="C2" s="29"/>
      <c r="D2" s="29"/>
      <c r="E2" s="29"/>
      <c r="F2" s="29"/>
    </row>
    <row r="3" spans="1:8" ht="35.25" customHeight="1" x14ac:dyDescent="0.3">
      <c r="A3" s="30" t="s">
        <v>106</v>
      </c>
      <c r="B3" s="31"/>
      <c r="C3" s="31"/>
      <c r="D3" s="31"/>
      <c r="E3" s="31"/>
      <c r="F3" s="32"/>
    </row>
    <row r="4" spans="1:8" x14ac:dyDescent="0.3">
      <c r="A4" s="33" t="s">
        <v>70</v>
      </c>
      <c r="B4" s="34"/>
      <c r="C4" s="34"/>
      <c r="D4" s="34"/>
      <c r="E4" s="34"/>
      <c r="F4" s="35"/>
      <c r="H4" s="2"/>
    </row>
    <row r="5" spans="1:8" ht="36.75" x14ac:dyDescent="0.3">
      <c r="A5" s="21" t="s">
        <v>0</v>
      </c>
      <c r="B5" s="10" t="s">
        <v>1</v>
      </c>
      <c r="C5" s="10" t="s">
        <v>2</v>
      </c>
      <c r="D5" s="10" t="s">
        <v>3</v>
      </c>
      <c r="E5" s="10" t="s">
        <v>4</v>
      </c>
      <c r="F5" s="21" t="s">
        <v>5</v>
      </c>
      <c r="G5" s="22"/>
      <c r="H5" s="2"/>
    </row>
    <row r="6" spans="1:8" x14ac:dyDescent="0.3">
      <c r="A6" s="4" t="s">
        <v>35</v>
      </c>
      <c r="B6" s="5" t="s">
        <v>72</v>
      </c>
      <c r="C6" s="5">
        <v>100</v>
      </c>
      <c r="D6" s="4" t="s">
        <v>27</v>
      </c>
      <c r="E6" s="6">
        <v>0</v>
      </c>
      <c r="F6" s="6">
        <f>C6*E6</f>
        <v>0</v>
      </c>
      <c r="H6" s="2"/>
    </row>
    <row r="7" spans="1:8" x14ac:dyDescent="0.3">
      <c r="A7" s="4" t="s">
        <v>36</v>
      </c>
      <c r="B7" s="5" t="s">
        <v>60</v>
      </c>
      <c r="C7" s="5">
        <v>150</v>
      </c>
      <c r="D7" s="4" t="s">
        <v>27</v>
      </c>
      <c r="E7" s="6">
        <v>0</v>
      </c>
      <c r="F7" s="6">
        <f t="shared" ref="F7:F50" si="0">C7*E7</f>
        <v>0</v>
      </c>
    </row>
    <row r="8" spans="1:8" x14ac:dyDescent="0.3">
      <c r="A8" s="4" t="s">
        <v>37</v>
      </c>
      <c r="B8" s="5" t="s">
        <v>61</v>
      </c>
      <c r="C8" s="5">
        <v>100</v>
      </c>
      <c r="D8" s="4" t="s">
        <v>27</v>
      </c>
      <c r="E8" s="6">
        <v>0</v>
      </c>
      <c r="F8" s="6">
        <f t="shared" si="0"/>
        <v>0</v>
      </c>
    </row>
    <row r="9" spans="1:8" x14ac:dyDescent="0.3">
      <c r="A9" s="4" t="s">
        <v>6</v>
      </c>
      <c r="B9" s="5" t="s">
        <v>73</v>
      </c>
      <c r="C9" s="5">
        <v>3800</v>
      </c>
      <c r="D9" s="4" t="s">
        <v>27</v>
      </c>
      <c r="E9" s="6">
        <v>0</v>
      </c>
      <c r="F9" s="6">
        <f t="shared" si="0"/>
        <v>0</v>
      </c>
    </row>
    <row r="10" spans="1:8" x14ac:dyDescent="0.3">
      <c r="A10" s="4" t="s">
        <v>7</v>
      </c>
      <c r="B10" s="5" t="s">
        <v>74</v>
      </c>
      <c r="C10" s="5">
        <v>200</v>
      </c>
      <c r="D10" s="4" t="s">
        <v>27</v>
      </c>
      <c r="E10" s="6">
        <v>0</v>
      </c>
      <c r="F10" s="6">
        <f t="shared" si="0"/>
        <v>0</v>
      </c>
    </row>
    <row r="11" spans="1:8" x14ac:dyDescent="0.3">
      <c r="A11" s="7" t="s">
        <v>62</v>
      </c>
      <c r="B11" s="8" t="s">
        <v>65</v>
      </c>
      <c r="C11" s="5">
        <v>700</v>
      </c>
      <c r="D11" s="4" t="s">
        <v>27</v>
      </c>
      <c r="E11" s="6">
        <v>0</v>
      </c>
      <c r="F11" s="6">
        <f t="shared" si="0"/>
        <v>0</v>
      </c>
    </row>
    <row r="12" spans="1:8" x14ac:dyDescent="0.3">
      <c r="A12" s="7" t="s">
        <v>63</v>
      </c>
      <c r="B12" s="8" t="s">
        <v>66</v>
      </c>
      <c r="C12" s="5">
        <v>300</v>
      </c>
      <c r="D12" s="4" t="s">
        <v>27</v>
      </c>
      <c r="E12" s="6">
        <v>0</v>
      </c>
      <c r="F12" s="6">
        <f t="shared" si="0"/>
        <v>0</v>
      </c>
    </row>
    <row r="13" spans="1:8" x14ac:dyDescent="0.3">
      <c r="A13" s="7" t="s">
        <v>64</v>
      </c>
      <c r="B13" s="8" t="s">
        <v>67</v>
      </c>
      <c r="C13" s="5">
        <v>300</v>
      </c>
      <c r="D13" s="4" t="s">
        <v>27</v>
      </c>
      <c r="E13" s="6">
        <v>0</v>
      </c>
      <c r="F13" s="6">
        <f t="shared" si="0"/>
        <v>0</v>
      </c>
    </row>
    <row r="14" spans="1:8" x14ac:dyDescent="0.3">
      <c r="A14" s="4" t="s">
        <v>8</v>
      </c>
      <c r="B14" s="5" t="s">
        <v>75</v>
      </c>
      <c r="C14" s="5">
        <v>380</v>
      </c>
      <c r="D14" s="4" t="s">
        <v>28</v>
      </c>
      <c r="E14" s="6">
        <v>0</v>
      </c>
      <c r="F14" s="6">
        <f t="shared" si="0"/>
        <v>0</v>
      </c>
    </row>
    <row r="15" spans="1:8" x14ac:dyDescent="0.3">
      <c r="A15" s="4" t="s">
        <v>9</v>
      </c>
      <c r="B15" s="5" t="s">
        <v>76</v>
      </c>
      <c r="C15" s="5">
        <v>20</v>
      </c>
      <c r="D15" s="4" t="s">
        <v>28</v>
      </c>
      <c r="E15" s="6">
        <v>0</v>
      </c>
      <c r="F15" s="6">
        <f t="shared" si="0"/>
        <v>0</v>
      </c>
    </row>
    <row r="16" spans="1:8" x14ac:dyDescent="0.3">
      <c r="A16" s="4" t="s">
        <v>10</v>
      </c>
      <c r="B16" s="5" t="s">
        <v>77</v>
      </c>
      <c r="C16" s="5">
        <v>35</v>
      </c>
      <c r="D16" s="4" t="s">
        <v>28</v>
      </c>
      <c r="E16" s="6">
        <v>0</v>
      </c>
      <c r="F16" s="6">
        <f t="shared" si="0"/>
        <v>0</v>
      </c>
    </row>
    <row r="17" spans="1:6" x14ac:dyDescent="0.3">
      <c r="A17" s="4" t="s">
        <v>11</v>
      </c>
      <c r="B17" s="5" t="s">
        <v>78</v>
      </c>
      <c r="C17" s="5">
        <v>8</v>
      </c>
      <c r="D17" s="4" t="s">
        <v>28</v>
      </c>
      <c r="E17" s="6">
        <v>0</v>
      </c>
      <c r="F17" s="6">
        <f t="shared" si="0"/>
        <v>0</v>
      </c>
    </row>
    <row r="18" spans="1:6" x14ac:dyDescent="0.3">
      <c r="A18" s="4">
        <v>6</v>
      </c>
      <c r="B18" s="5" t="s">
        <v>79</v>
      </c>
      <c r="C18" s="5">
        <v>70</v>
      </c>
      <c r="D18" s="4" t="s">
        <v>28</v>
      </c>
      <c r="E18" s="6">
        <v>0</v>
      </c>
      <c r="F18" s="6">
        <f t="shared" si="0"/>
        <v>0</v>
      </c>
    </row>
    <row r="19" spans="1:6" x14ac:dyDescent="0.3">
      <c r="A19" s="4">
        <v>7</v>
      </c>
      <c r="B19" s="5" t="s">
        <v>80</v>
      </c>
      <c r="C19" s="5">
        <v>40</v>
      </c>
      <c r="D19" s="4" t="s">
        <v>28</v>
      </c>
      <c r="E19" s="6">
        <v>0</v>
      </c>
      <c r="F19" s="6">
        <f t="shared" si="0"/>
        <v>0</v>
      </c>
    </row>
    <row r="20" spans="1:6" x14ac:dyDescent="0.3">
      <c r="A20" s="4" t="s">
        <v>38</v>
      </c>
      <c r="B20" s="5" t="s">
        <v>81</v>
      </c>
      <c r="C20" s="5">
        <v>4500</v>
      </c>
      <c r="D20" s="4" t="s">
        <v>27</v>
      </c>
      <c r="E20" s="6">
        <v>0</v>
      </c>
      <c r="F20" s="6">
        <f t="shared" si="0"/>
        <v>0</v>
      </c>
    </row>
    <row r="21" spans="1:6" x14ac:dyDescent="0.3">
      <c r="A21" s="4" t="s">
        <v>39</v>
      </c>
      <c r="B21" s="5" t="s">
        <v>82</v>
      </c>
      <c r="C21" s="5">
        <v>2200</v>
      </c>
      <c r="D21" s="4" t="s">
        <v>27</v>
      </c>
      <c r="E21" s="6">
        <v>0</v>
      </c>
      <c r="F21" s="6">
        <f t="shared" si="0"/>
        <v>0</v>
      </c>
    </row>
    <row r="22" spans="1:6" x14ac:dyDescent="0.3">
      <c r="A22" s="4" t="s">
        <v>40</v>
      </c>
      <c r="B22" s="5" t="s">
        <v>83</v>
      </c>
      <c r="C22" s="5">
        <v>3250</v>
      </c>
      <c r="D22" s="4" t="s">
        <v>27</v>
      </c>
      <c r="E22" s="6">
        <v>0</v>
      </c>
      <c r="F22" s="6">
        <f t="shared" si="0"/>
        <v>0</v>
      </c>
    </row>
    <row r="23" spans="1:6" x14ac:dyDescent="0.3">
      <c r="A23" s="4" t="s">
        <v>12</v>
      </c>
      <c r="B23" s="5" t="s">
        <v>84</v>
      </c>
      <c r="C23" s="5">
        <v>190</v>
      </c>
      <c r="D23" s="4" t="s">
        <v>28</v>
      </c>
      <c r="E23" s="6">
        <v>0</v>
      </c>
      <c r="F23" s="6">
        <f t="shared" si="0"/>
        <v>0</v>
      </c>
    </row>
    <row r="24" spans="1:6" x14ac:dyDescent="0.3">
      <c r="A24" s="4" t="s">
        <v>13</v>
      </c>
      <c r="B24" s="5" t="s">
        <v>85</v>
      </c>
      <c r="C24" s="5">
        <v>210</v>
      </c>
      <c r="D24" s="4" t="s">
        <v>28</v>
      </c>
      <c r="E24" s="6">
        <v>0</v>
      </c>
      <c r="F24" s="6">
        <f t="shared" si="0"/>
        <v>0</v>
      </c>
    </row>
    <row r="25" spans="1:6" x14ac:dyDescent="0.3">
      <c r="A25" s="4" t="s">
        <v>41</v>
      </c>
      <c r="B25" s="5" t="s">
        <v>86</v>
      </c>
      <c r="C25" s="5">
        <v>9000</v>
      </c>
      <c r="D25" s="4" t="s">
        <v>27</v>
      </c>
      <c r="E25" s="6">
        <v>0</v>
      </c>
      <c r="F25" s="6">
        <f t="shared" si="0"/>
        <v>0</v>
      </c>
    </row>
    <row r="26" spans="1:6" x14ac:dyDescent="0.3">
      <c r="A26" s="4" t="s">
        <v>42</v>
      </c>
      <c r="B26" s="5" t="s">
        <v>87</v>
      </c>
      <c r="C26" s="5">
        <v>2200</v>
      </c>
      <c r="D26" s="4" t="s">
        <v>27</v>
      </c>
      <c r="E26" s="6">
        <v>0</v>
      </c>
      <c r="F26" s="6">
        <f t="shared" si="0"/>
        <v>0</v>
      </c>
    </row>
    <row r="27" spans="1:6" x14ac:dyDescent="0.3">
      <c r="A27" s="4" t="s">
        <v>43</v>
      </c>
      <c r="B27" s="5" t="s">
        <v>88</v>
      </c>
      <c r="C27" s="5">
        <v>400</v>
      </c>
      <c r="D27" s="4" t="s">
        <v>27</v>
      </c>
      <c r="E27" s="6">
        <v>0</v>
      </c>
      <c r="F27" s="6">
        <f t="shared" si="0"/>
        <v>0</v>
      </c>
    </row>
    <row r="28" spans="1:6" x14ac:dyDescent="0.3">
      <c r="A28" s="4" t="s">
        <v>33</v>
      </c>
      <c r="B28" s="5" t="s">
        <v>89</v>
      </c>
      <c r="C28" s="5">
        <v>3</v>
      </c>
      <c r="D28" s="4" t="s">
        <v>28</v>
      </c>
      <c r="E28" s="6">
        <v>0</v>
      </c>
      <c r="F28" s="6">
        <f t="shared" si="0"/>
        <v>0</v>
      </c>
    </row>
    <row r="29" spans="1:6" x14ac:dyDescent="0.3">
      <c r="A29" s="4" t="s">
        <v>34</v>
      </c>
      <c r="B29" s="5" t="s">
        <v>90</v>
      </c>
      <c r="C29" s="5">
        <v>6</v>
      </c>
      <c r="D29" s="4" t="s">
        <v>28</v>
      </c>
      <c r="E29" s="6">
        <v>0</v>
      </c>
      <c r="F29" s="6">
        <f t="shared" si="0"/>
        <v>0</v>
      </c>
    </row>
    <row r="30" spans="1:6" x14ac:dyDescent="0.3">
      <c r="A30" s="4" t="s">
        <v>44</v>
      </c>
      <c r="B30" s="5" t="s">
        <v>97</v>
      </c>
      <c r="C30" s="5">
        <v>5</v>
      </c>
      <c r="D30" s="4" t="s">
        <v>28</v>
      </c>
      <c r="E30" s="6">
        <v>0</v>
      </c>
      <c r="F30" s="6">
        <f t="shared" si="0"/>
        <v>0</v>
      </c>
    </row>
    <row r="31" spans="1:6" x14ac:dyDescent="0.3">
      <c r="A31" s="4" t="s">
        <v>45</v>
      </c>
      <c r="B31" s="5" t="s">
        <v>98</v>
      </c>
      <c r="C31" s="5">
        <v>5</v>
      </c>
      <c r="D31" s="4" t="s">
        <v>28</v>
      </c>
      <c r="E31" s="6">
        <v>0</v>
      </c>
      <c r="F31" s="6">
        <f t="shared" si="0"/>
        <v>0</v>
      </c>
    </row>
    <row r="32" spans="1:6" x14ac:dyDescent="0.3">
      <c r="A32" s="4" t="s">
        <v>46</v>
      </c>
      <c r="B32" s="5" t="s">
        <v>99</v>
      </c>
      <c r="C32" s="5">
        <v>2</v>
      </c>
      <c r="D32" s="4" t="s">
        <v>28</v>
      </c>
      <c r="E32" s="6">
        <v>0</v>
      </c>
      <c r="F32" s="6">
        <f t="shared" si="0"/>
        <v>0</v>
      </c>
    </row>
    <row r="33" spans="1:6" x14ac:dyDescent="0.3">
      <c r="A33" s="4" t="s">
        <v>14</v>
      </c>
      <c r="B33" s="5" t="s">
        <v>100</v>
      </c>
      <c r="C33" s="5">
        <v>4</v>
      </c>
      <c r="D33" s="4" t="s">
        <v>28</v>
      </c>
      <c r="E33" s="6">
        <v>0</v>
      </c>
      <c r="F33" s="6">
        <f t="shared" si="0"/>
        <v>0</v>
      </c>
    </row>
    <row r="34" spans="1:6" x14ac:dyDescent="0.3">
      <c r="A34" s="4" t="s">
        <v>15</v>
      </c>
      <c r="B34" s="5" t="s">
        <v>101</v>
      </c>
      <c r="C34" s="5">
        <v>4</v>
      </c>
      <c r="D34" s="4" t="s">
        <v>28</v>
      </c>
      <c r="E34" s="6">
        <v>0</v>
      </c>
      <c r="F34" s="6">
        <f t="shared" si="0"/>
        <v>0</v>
      </c>
    </row>
    <row r="35" spans="1:6" x14ac:dyDescent="0.3">
      <c r="A35" s="4" t="s">
        <v>47</v>
      </c>
      <c r="B35" s="5" t="s">
        <v>102</v>
      </c>
      <c r="C35" s="5">
        <v>4</v>
      </c>
      <c r="D35" s="4" t="s">
        <v>28</v>
      </c>
      <c r="E35" s="6">
        <v>0</v>
      </c>
      <c r="F35" s="6">
        <f t="shared" si="0"/>
        <v>0</v>
      </c>
    </row>
    <row r="36" spans="1:6" x14ac:dyDescent="0.3">
      <c r="A36" s="4" t="s">
        <v>16</v>
      </c>
      <c r="B36" s="5" t="s">
        <v>91</v>
      </c>
      <c r="C36" s="5">
        <v>7</v>
      </c>
      <c r="D36" s="4" t="s">
        <v>28</v>
      </c>
      <c r="E36" s="6">
        <v>0</v>
      </c>
      <c r="F36" s="6">
        <f t="shared" si="0"/>
        <v>0</v>
      </c>
    </row>
    <row r="37" spans="1:6" x14ac:dyDescent="0.3">
      <c r="A37" s="4" t="s">
        <v>17</v>
      </c>
      <c r="B37" s="5" t="s">
        <v>92</v>
      </c>
      <c r="C37" s="5">
        <v>8</v>
      </c>
      <c r="D37" s="4" t="s">
        <v>28</v>
      </c>
      <c r="E37" s="6">
        <v>0</v>
      </c>
      <c r="F37" s="6">
        <f t="shared" si="0"/>
        <v>0</v>
      </c>
    </row>
    <row r="38" spans="1:6" x14ac:dyDescent="0.3">
      <c r="A38" s="4" t="s">
        <v>18</v>
      </c>
      <c r="B38" s="5" t="s">
        <v>105</v>
      </c>
      <c r="C38" s="5">
        <v>480</v>
      </c>
      <c r="D38" s="4" t="s">
        <v>29</v>
      </c>
      <c r="E38" s="6">
        <v>0</v>
      </c>
      <c r="F38" s="6">
        <f t="shared" si="0"/>
        <v>0</v>
      </c>
    </row>
    <row r="39" spans="1:6" x14ac:dyDescent="0.3">
      <c r="A39" s="4" t="s">
        <v>19</v>
      </c>
      <c r="B39" s="5" t="s">
        <v>69</v>
      </c>
      <c r="C39" s="5">
        <v>20</v>
      </c>
      <c r="D39" s="4" t="s">
        <v>29</v>
      </c>
      <c r="E39" s="6">
        <v>0</v>
      </c>
      <c r="F39" s="6">
        <f t="shared" si="0"/>
        <v>0</v>
      </c>
    </row>
    <row r="40" spans="1:6" x14ac:dyDescent="0.3">
      <c r="A40" s="4">
        <v>16</v>
      </c>
      <c r="B40" s="5" t="s">
        <v>20</v>
      </c>
      <c r="C40" s="5">
        <v>8</v>
      </c>
      <c r="D40" s="4" t="s">
        <v>28</v>
      </c>
      <c r="E40" s="6">
        <v>0</v>
      </c>
      <c r="F40" s="6">
        <f t="shared" si="0"/>
        <v>0</v>
      </c>
    </row>
    <row r="41" spans="1:6" x14ac:dyDescent="0.3">
      <c r="A41" s="4" t="s">
        <v>48</v>
      </c>
      <c r="B41" s="5" t="s">
        <v>93</v>
      </c>
      <c r="C41" s="5">
        <v>1000</v>
      </c>
      <c r="D41" s="4" t="s">
        <v>27</v>
      </c>
      <c r="E41" s="6">
        <v>0</v>
      </c>
      <c r="F41" s="6">
        <f t="shared" si="0"/>
        <v>0</v>
      </c>
    </row>
    <row r="42" spans="1:6" x14ac:dyDescent="0.3">
      <c r="A42" s="4" t="s">
        <v>49</v>
      </c>
      <c r="B42" s="5" t="s">
        <v>94</v>
      </c>
      <c r="C42" s="5">
        <v>300</v>
      </c>
      <c r="D42" s="4" t="s">
        <v>27</v>
      </c>
      <c r="E42" s="6">
        <v>0</v>
      </c>
      <c r="F42" s="6">
        <f t="shared" si="0"/>
        <v>0</v>
      </c>
    </row>
    <row r="43" spans="1:6" x14ac:dyDescent="0.3">
      <c r="A43" s="4" t="s">
        <v>50</v>
      </c>
      <c r="B43" s="9" t="s">
        <v>52</v>
      </c>
      <c r="C43" s="5">
        <v>200</v>
      </c>
      <c r="D43" s="4" t="s">
        <v>27</v>
      </c>
      <c r="E43" s="6">
        <v>0</v>
      </c>
      <c r="F43" s="6">
        <f t="shared" si="0"/>
        <v>0</v>
      </c>
    </row>
    <row r="44" spans="1:6" x14ac:dyDescent="0.3">
      <c r="A44" s="4" t="s">
        <v>51</v>
      </c>
      <c r="B44" s="9" t="s">
        <v>53</v>
      </c>
      <c r="C44" s="5">
        <v>50</v>
      </c>
      <c r="D44" s="4" t="s">
        <v>27</v>
      </c>
      <c r="E44" s="6">
        <v>0</v>
      </c>
      <c r="F44" s="6">
        <f t="shared" si="0"/>
        <v>0</v>
      </c>
    </row>
    <row r="45" spans="1:6" x14ac:dyDescent="0.3">
      <c r="A45" s="4" t="s">
        <v>54</v>
      </c>
      <c r="B45" s="9" t="s">
        <v>95</v>
      </c>
      <c r="C45" s="5">
        <v>200</v>
      </c>
      <c r="D45" s="4" t="s">
        <v>27</v>
      </c>
      <c r="E45" s="6">
        <v>0</v>
      </c>
      <c r="F45" s="6">
        <f t="shared" si="0"/>
        <v>0</v>
      </c>
    </row>
    <row r="46" spans="1:6" x14ac:dyDescent="0.3">
      <c r="A46" s="4" t="s">
        <v>55</v>
      </c>
      <c r="B46" s="9" t="s">
        <v>96</v>
      </c>
      <c r="C46" s="5">
        <v>50</v>
      </c>
      <c r="D46" s="4" t="s">
        <v>27</v>
      </c>
      <c r="E46" s="6">
        <v>0</v>
      </c>
      <c r="F46" s="6">
        <f t="shared" si="0"/>
        <v>0</v>
      </c>
    </row>
    <row r="47" spans="1:6" x14ac:dyDescent="0.3">
      <c r="A47" s="4" t="s">
        <v>56</v>
      </c>
      <c r="B47" s="5" t="s">
        <v>21</v>
      </c>
      <c r="C47" s="5">
        <v>6</v>
      </c>
      <c r="D47" s="4" t="s">
        <v>28</v>
      </c>
      <c r="E47" s="6">
        <v>0</v>
      </c>
      <c r="F47" s="6">
        <f t="shared" si="0"/>
        <v>0</v>
      </c>
    </row>
    <row r="48" spans="1:6" x14ac:dyDescent="0.3">
      <c r="A48" s="4" t="s">
        <v>57</v>
      </c>
      <c r="B48" s="5" t="s">
        <v>22</v>
      </c>
      <c r="C48" s="5">
        <v>6</v>
      </c>
      <c r="D48" s="4" t="s">
        <v>28</v>
      </c>
      <c r="E48" s="6">
        <v>0</v>
      </c>
      <c r="F48" s="6">
        <f t="shared" si="0"/>
        <v>0</v>
      </c>
    </row>
    <row r="49" spans="1:6" x14ac:dyDescent="0.3">
      <c r="A49" s="4" t="s">
        <v>58</v>
      </c>
      <c r="B49" s="5" t="s">
        <v>23</v>
      </c>
      <c r="C49" s="5">
        <v>6</v>
      </c>
      <c r="D49" s="4" t="s">
        <v>28</v>
      </c>
      <c r="E49" s="6">
        <v>0</v>
      </c>
      <c r="F49" s="6">
        <f t="shared" si="0"/>
        <v>0</v>
      </c>
    </row>
    <row r="50" spans="1:6" x14ac:dyDescent="0.3">
      <c r="A50" s="4" t="s">
        <v>59</v>
      </c>
      <c r="B50" s="5" t="s">
        <v>24</v>
      </c>
      <c r="C50" s="5">
        <v>6</v>
      </c>
      <c r="D50" s="4" t="s">
        <v>28</v>
      </c>
      <c r="E50" s="6">
        <v>0</v>
      </c>
      <c r="F50" s="6">
        <f t="shared" si="0"/>
        <v>0</v>
      </c>
    </row>
    <row r="51" spans="1:6" x14ac:dyDescent="0.3">
      <c r="A51" s="10">
        <v>21</v>
      </c>
      <c r="B51" s="11" t="s">
        <v>25</v>
      </c>
      <c r="C51" s="11">
        <v>24000</v>
      </c>
      <c r="D51" s="10" t="s">
        <v>31</v>
      </c>
      <c r="E51" s="12">
        <v>0</v>
      </c>
      <c r="F51" s="13">
        <f>C51*(1+E51)</f>
        <v>24000</v>
      </c>
    </row>
    <row r="52" spans="1:6" x14ac:dyDescent="0.3">
      <c r="A52" s="10">
        <v>22</v>
      </c>
      <c r="B52" s="11" t="s">
        <v>26</v>
      </c>
      <c r="C52" s="1">
        <v>1</v>
      </c>
      <c r="D52" s="10" t="s">
        <v>30</v>
      </c>
      <c r="E52" s="13">
        <v>5000</v>
      </c>
      <c r="F52" s="13">
        <f>C52*E52</f>
        <v>5000</v>
      </c>
    </row>
    <row r="53" spans="1:6" x14ac:dyDescent="0.3">
      <c r="A53" s="10">
        <v>23</v>
      </c>
      <c r="B53" s="11" t="s">
        <v>68</v>
      </c>
      <c r="C53" s="11">
        <v>40</v>
      </c>
      <c r="D53" s="10" t="s">
        <v>29</v>
      </c>
      <c r="E53" s="13">
        <v>0</v>
      </c>
      <c r="F53" s="6">
        <f t="shared" ref="F53:F54" si="1">C53*E53</f>
        <v>0</v>
      </c>
    </row>
    <row r="54" spans="1:6" x14ac:dyDescent="0.3">
      <c r="A54" s="10">
        <v>24</v>
      </c>
      <c r="B54" s="11" t="s">
        <v>71</v>
      </c>
      <c r="C54" s="11">
        <v>700</v>
      </c>
      <c r="D54" s="10" t="s">
        <v>27</v>
      </c>
      <c r="E54" s="13">
        <v>0</v>
      </c>
      <c r="F54" s="6">
        <f t="shared" si="1"/>
        <v>0</v>
      </c>
    </row>
    <row r="55" spans="1:6" x14ac:dyDescent="0.3">
      <c r="A55" s="14"/>
      <c r="B55" s="15"/>
      <c r="C55" s="15"/>
      <c r="D55" s="14"/>
      <c r="E55" s="16"/>
      <c r="F55" s="16"/>
    </row>
    <row r="56" spans="1:6" x14ac:dyDescent="0.3">
      <c r="A56" s="17"/>
      <c r="B56" s="17"/>
      <c r="C56" s="23" t="s">
        <v>32</v>
      </c>
      <c r="D56" s="24"/>
      <c r="E56" s="24"/>
      <c r="F56" s="25">
        <f>SUM(F6:F54)</f>
        <v>29000</v>
      </c>
    </row>
    <row r="57" spans="1:6" x14ac:dyDescent="0.3">
      <c r="A57" s="17"/>
      <c r="B57" s="17"/>
      <c r="C57" s="18" t="s">
        <v>107</v>
      </c>
      <c r="D57" s="17"/>
      <c r="E57" s="17"/>
      <c r="F57" s="19">
        <f>F56*10.2%</f>
        <v>2958</v>
      </c>
    </row>
    <row r="58" spans="1:6" x14ac:dyDescent="0.3">
      <c r="C58" s="26" t="s">
        <v>5</v>
      </c>
      <c r="D58" s="20"/>
      <c r="E58" s="20"/>
      <c r="F58" s="27">
        <f>SUM(F56:F57)</f>
        <v>31958</v>
      </c>
    </row>
    <row r="59" spans="1:6" x14ac:dyDescent="0.3">
      <c r="C59" s="17"/>
      <c r="D59" s="17"/>
      <c r="E59" s="17"/>
      <c r="F59" s="17"/>
    </row>
  </sheetData>
  <mergeCells count="4">
    <mergeCell ref="A1:F1"/>
    <mergeCell ref="A2:F2"/>
    <mergeCell ref="A3:F3"/>
    <mergeCell ref="A4:F4"/>
  </mergeCells>
  <pageMargins left="0.75" right="0.25" top="0.5" bottom="0.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Proposal Form</vt:lpstr>
      <vt:lpstr>'Price Proposal Form'!Print_Titles</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Sigafoos, Jon</dc:creator>
  <cp:lastModifiedBy>GGFSadmin</cp:lastModifiedBy>
  <cp:lastPrinted>2021-02-12T16:30:00Z</cp:lastPrinted>
  <dcterms:created xsi:type="dcterms:W3CDTF">2010-10-22T14:25:36Z</dcterms:created>
  <dcterms:modified xsi:type="dcterms:W3CDTF">2021-02-12T16:30:10Z</dcterms:modified>
</cp:coreProperties>
</file>